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Admins\Desktop\"/>
    </mc:Choice>
  </mc:AlternateContent>
  <xr:revisionPtr revIDLastSave="0" documentId="13_ncr:1_{922DE43A-E3BA-4AE1-B4FE-F42A80A2E519}" xr6:coauthVersionLast="45" xr6:coauthVersionMax="45" xr10:uidLastSave="{00000000-0000-0000-0000-000000000000}"/>
  <bookViews>
    <workbookView xWindow="-120" yWindow="-120" windowWidth="20730" windowHeight="11160" xr2:uid="{00000000-000D-0000-FFFF-FFFF00000000}"/>
  </bookViews>
  <sheets>
    <sheet name="Lapas1" sheetId="1" r:id="rId1"/>
  </sheets>
  <definedNames>
    <definedName name="_xlnm.Print_Area" localSheetId="0">Lapas1!$A$1:$K$24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1" l="1"/>
  <c r="H21" i="1"/>
  <c r="G21" i="1"/>
  <c r="I18" i="1"/>
  <c r="H18" i="1"/>
  <c r="G18" i="1"/>
</calcChain>
</file>

<file path=xl/sharedStrings.xml><?xml version="1.0" encoding="utf-8"?>
<sst xmlns="http://schemas.openxmlformats.org/spreadsheetml/2006/main" count="65" uniqueCount="58">
  <si>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</si>
  <si>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</si>
  <si>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</si>
  <si>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</si>
  <si>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</si>
  <si>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</si>
  <si>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</si>
  <si>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</si>
  <si>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</si>
  <si>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</si>
  <si>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</si>
  <si>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</si>
  <si>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</si>
  <si>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</si>
  <si>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</si>
  <si>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</si>
  <si>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</si>
  <si>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</si>
  <si>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Vilkaviškio miesto vietos veiklos grupė</t>
  </si>
  <si>
    <t xml:space="preserve">Jauno verslo subjektų stiprinimas Vilkaviškio mieste  </t>
  </si>
  <si>
    <t>Stebėsenos rodikliai.  Projekto veiklų dalyvių skaičius - 21. Projektų, kuriuos visiškai arba iš dalies įgyvendina socialiniai partneriai arba NVO - 1. Veiklų dalyvių, kurių padėtis  darbo rinkoje pagerėjo praėjus 6 mėnesiams po dalyvavimo ESF veiklose - 15 dalyvių (71,4 proc.).</t>
  </si>
  <si>
    <t>Tikslas 2. Skatinti verslumą ir didinti galimybes jaunimo ir neaktyvių gyventojų užimtumui. Uždavinys 2.2. Skatinti verslumą Vilkaviškio mieste. Veiksmas 2.2.3. Priemonių savarankiškai veiklai vykdyti suteikimas.</t>
  </si>
  <si>
    <t>Asociacija „Keisk požiūrį“, kodas 304220623, el. p. emoteksa@gmail.com, tel. 868241407, Pasagos 3-oji g. 6, Mažieji Būdežeriai, Vilkaviškio r. sav. LT-</t>
  </si>
  <si>
    <t>Užimtumo veiklų organizavimas socialinę atskirtį patiriantiems Vilkaviškio miesto gyventojams</t>
  </si>
  <si>
    <t>Stebėsenos rodikliai.  Projekto dalyvių skaičius 64 iš kurių 32 turintys negalią.   Savanoriaujančių dalyvių praėjus 6 mėn. po projekto skaičius – 13 projekto dalyviais buvusių asmenų. Darbingi asmenys (vietos bendruomenės nariai), kurių socialinė atskirtis sumažėjo, asmenys aktyviau ėmė dalyvauti visuomenės gyvenime, dėl projekto veiklų dalyvių dalyvavimo projekto veiklose 13.</t>
  </si>
  <si>
    <t>Projektas atitinka Vilkaviškio miesto 2016-2023 m. plėtros strategijos I tikslo „Mažinti socialinę atskirtį Vilkaviškio rajone“ 1.2. uždavinio „Skatinti socialinę atskirtį patiriančių asmenų, įskaitant pabėgėlius, dalyvavimą visuomeniniame gyvenime;   1.2.1 veiksmą „Užimtumo veiklų organizavimas soc. atskirtį patiriantiems asmenims“.</t>
  </si>
  <si>
    <t xml:space="preserve">Projektas atitinka PFSA 10.1.3. socialinę atskirtį patiriančių gyventojų socialinių ryšių bendruomenėje stiprinimas (renginių, užsiėmimų organizavimas, vykdymas ir (ar) kita). Projektas bus įgyvendinamas be partnerių. Numatyta kad tikslinės grupės  dalyviai – neįgalieji (sergantys onkologinėmis ligomis) ir jų šeimos nariai, probuojami ir grįžę iš įkalinimo įstaigų asmenys ir jų šeimos nariai, bei asmenys sergantys priklausomybės ligomis ir jų šeimos nariai, sudarys 100 proc. visų paslaugų gavėjų. Prisidėjimas Savivaldybės biudžeto lėšomis. Projektinis pasiūlymas surinko  55 balus. </t>
  </si>
  <si>
    <t>Šokio studija „Šokantys bateliai“, Asociacija, kodas 304404235, el. p. sokantysbateliai@gmail.com, tel. 861046017, Nepriklausomybės g. 70-17, Vilkaviškis LT-</t>
  </si>
  <si>
    <t>Aktyvus ir sportuojantis Vilkaviškio senjoras</t>
  </si>
  <si>
    <t>Stebėsenos rodikliai.  Projekto veiklų dalyvių skaičius - 100, iš jų tikslinės grupės dalyviai sudaro 70. Projektų, kuriuos visiškai arba iš dalies įgyvendina socialiniai partneriai arba NVO - 1. Savanoriaujančių dalyvių praėjus 6 mėn. po projekto skaičius – 15 projekto dalyviais buvusių asmenų. Darbingi asmenys (vietos bendruomenės nariai), kurių socialinė atskirtis sumažėjo, asmenys aktyviau ėmė dalyvauti visuomenės gyvenime, iki tol nebuvę jokios organizacijos nariais, įsitrauks į pareiškėjo veiklas, pagerins savo socialinius įgūdžius, sumažins socialinę atskirtį 15.</t>
  </si>
  <si>
    <t>Senyvo amžiaus žmonių užimtumo didinimas</t>
  </si>
  <si>
    <t>Stebėsenos rodikliai.  Projekto veiklų dalyvių skaičius - 100, iš jų tikslinės grupės dalyviai sudaro 64. Projektų, kuriuos visiškai arba iš dalies įgyvendina socialiniai partneriai arba NVO - 1. Savanoriaujančių dalyvių praėjus 6 mėn. po projekto skaičius – 13 projekto dalyviais buvusių asmenų. Darbingi asmenys (vietos bendruomenės nariai), kurių socialinė atskirtis sumažėjo, asmenys aktyviau ėmė dalyvauti visuomenės gyvenime, iki tol nebuvę jokios organizacijos nariais, įsitrauks į pareiškėjo veiklas, pagerins savo socialinius įgūdžius, sumažins socialinę atskirtį 13.</t>
  </si>
  <si>
    <t xml:space="preserve">Projektas atitinka PFSA 10.1.3. socialinę atskirtį patiriančių gyventojų socialinių ryšių bendruomenėje stiprinimas (renginių, užsiėmimų organizavimas, vykdymas ir (ar) kita). Pareiškėjas įstatuose turi teisę užsiimti PP nurodyta veikla - 85.51 Sportinis ir rekreacinis švietimas, šiai veiklai vykdyti ir skirtas projektas.  Projektas bus įgyvendinamas be partnerių. Numatyta kad tikslinės grupės  dalyviai – socialinę atskirtį patiriantys Vilkaviškio miesto senyvo amžiaus gyventojai sudarys 70 asmenų, arba 70 proc. visų paslaugų gavėjų. Prisidėjimas Savivaldybės biudžeto lėšomis. Projektinis pasiūlymas surinko  50 balų. </t>
  </si>
  <si>
    <t xml:space="preserve">Projektas atitinka PFSA 10.1.3. socialinę atskirtį patiriančių gyventojų socialinių ryšių bendruomenėje stiprinimas (renginių, užsiėmimų organizavimas, vykdymas ir (ar) kita). Pareiškėjas ir partneris įstatuose turi teisę užsiimti PP nurodyta veikla. Pareiškėjas gali vykdyti 85.51 Sportinis ir rekreacinis švietimas, šiai veiklai vykdyti ir skirtas projektas. Projektas bus įgyvendinamas su partneriu Asociacija „Startas Vilkaviškio kraštui“, kodas 305125530, kurio viena iš veiklų sportinis ir rekreacinis švietimas, kūrybinė, meninė ir pramogų organizavimo veikla. Numatyta kad tikslinės grupės  dalyviai – senatvės pensijos amžiaus asmenys, gyvenantys Vilkaviškio mieste, patiriantys socialinę atskirtį dėl amžiaus iš dalies ar visiškai yra netekę gebėjimų savarankiškai rūpintis asmeniniu ar šeimos gyvenimu ir dalyvauti visuomenės gyvenime sudarys 64 asmenis, arba 64 proc. visų paslaugų gavėjų.  Prisidėjimas Savivaldybės biudžeto lėšomis. Projektinis pasiūlymas surinko  60 balų. </t>
  </si>
  <si>
    <t xml:space="preserve">Projekto tikslas – didinti socialinę atskirtį patiriančių senyvo amžiaus žmonių užimtumą. Uždavinys 1. Laisvalaikio užimtumo veiklų organizavimas. Veiklos: 1.1. Senjorų užimtumo centro veiklos vykdymas (įkurtas Senjorų užimtumo centras, kuris veiks po 4 val. 2 dienas per savaitę, 90 savaičių, viso 720 val. bus suorganizuota 10 edukacinių programų, viso 100 dalyvių, 44 unikalūs, savanoriaus 3 savanoriai po 2 val. per mėn., viso 60 val. savanoriškos veiklos ) už veiklos įgyvendinimą atsakingas partneris; 1.2. Sportinio užimtumo užsiėmimai (6 val. per savaitę, 90 savaičių, viso 540 val. 20 unikalių dalyvių (mankštos 2 kartai per savaitę po 1 val. viso 180 val., užsiėmimai su treniruokliais 2 kartai per savaitę po 2 val., viso 360 val. )) už veiklos įgyvendinimą atsakingas pareiškėjas. Patalpos veikloms bus nuomojamos, vykdymo vieta identifikuota iki paraiškos pateikimo. </t>
  </si>
  <si>
    <t>Vilkaviškio trečiojo amžiaus universitetas, asociacija, kodas 303184359, el. p. sileikiene.dalyte@gmail.com, tel. 865035507, Basanavičiaus a. 7, Vilkaviškis r. sav. LT-</t>
  </si>
  <si>
    <t>Pasauliui mes vis dar reikalingi</t>
  </si>
  <si>
    <t>Stebėsenos rodikliai.  Projekto veiklų dalyvių skaičius - 150, iš jų tikslinės grupės dalyviai sudaro 61. Projektų, kuriuos visiškai arba iš dalies įgyvendina socialiniai partneriai arba NVO - 1. Savanoriaujančių dalyvių praėjus 6 mėn. po projekto skaičius – 13 projekto dalyviais buvusių asmenų. Darbingi asmenys (vietos bendruomenės nariai), kurių socialinė atskirtis sumažėjo, asmenys aktyviau ėmė dalyvauti visuomenės gyvenime, iki tol nebuvę jokios organizacijos nariais, įsitrauks į pareiškėjo veiklas, pagerins savo socialinius įgūdžius, sumažins socialinę atskirtį 20.</t>
  </si>
  <si>
    <t xml:space="preserve">Projektas atitinka PFSA 10.1.3. socialinę atskirtį patiriančių gyventojų socialinių ryšių bendruomenėje stiprinimas (renginių, užsiėmimų organizavimas, vykdymas ir (ar) kita). Pareiškėjas  įstatuose turi teisę užsiimti PP nurodyta veikla.  Numatyta kad tikslinės grupės  dalyviai – socialinę atskirtį patiriantys gyventojai – senyvo amžiaus asmenys, t. y. senatvės pensijos amžiaus asmenys, kurie dėl amžiaus iš dalies ar visiškai yra netekę gebėjimų savarankiškai rūpintis asmeniniu (šeimos) gyvenimu ir dalyvauti visuomenės gyvenime sudarys 61 asmenį, arba 40,66 proc. visų paslaugų gavėjų.  Prisidėjimas pareiškėjo lėšomis. Projektinis pasiūlymas surinko  50 balų. </t>
  </si>
  <si>
    <t>Vilkaviškio rajono pagyvenusių žmonių klubas „Rudenėlis, Asociacija, kodas 185604487, el. p. danuteakuceviciene@gmail.com, tel. 861045523, Vienybės  g. 52, Vilkaviškis, LT-70161.</t>
  </si>
  <si>
    <t>Aktyvūs senjorai kuria pilietišką visuomenę</t>
  </si>
  <si>
    <t>Projekto tikslas – didinti pagyvenusio ir vyresnio amžiaus asmenų užimtumą, skatinti jų aktyvų dalyvavimą visuomeniniame gyvenime ir mažinti diskriminaciją dėl amžiaus. Uždavinys 1. Skatinti socialinę atskirtį patiriančių asmenų dalyvavimą visuomeniniame gyvenime. Veiklos: 1.1. Šokių veikla (3 metus po 40 užsiėmimų po 3,3 val., viso 400 val., valandos įkainis 15 eurų, 10 unikalių dalyvių);   1.2. Choro veikla (3 metus po 40 užsiėmimų po 3,3 val., viso 400 val., valandos įkainis 15 eurų, 15 unikalių dalyvių); 1.3. Teatro veikla (3 metus po 40 užsiėmimų po 3,3 val., viso 400 val., valandos įkainis 15 eurų, 9 unikalūs dalyviai); 1.4. Edukacinė programa/išvyka į senųjų amatų centrą Virbalio bendruomenę „Virbalio vatai“ (35 dalyviai); 1.5. Edukacinė programa/išvyka į Anykščius (išvykos trukmė 12 val. 35 dalyviai); 1.6. Konferencija/ paskaita (6 val. konferencija, 70 dalyvių); 1.7.Socialinę atskirtį patiriančių žmonių lankymas ligoninėje (2 savanoriai lankys ligonius, aplankyta 144 sergantys asmenys).</t>
  </si>
  <si>
    <t>Stebėsenos rodikliai.  Projekto veiklų dalyvių skaičius - 144, iš jų tikslinės grupės dalyviai sudaro 64. Projektų, kuriuos visiškai arba iš dalies įgyvendina socialiniai partneriai arba NVO - 1. Savanoriaujančių dalyvių praėjus 6 mėn. po projekto skaičius – 13 projekto dalyviais buvusių asmenų. Darbingi asmenys (vietos bendruomenės nariai), kurių socialinė atskirtis sumažėjo, asmenys aktyviau ėmė dalyvauti visuomenės gyvenime, iki tol nebuvę jokios organizacijos nariais, įsitrauks į pareiškėjo veiklas, pagerins savo socialinius įgūdžius, sumažins socialinę atskirtį 0.</t>
  </si>
  <si>
    <t>Rekreacinių paslaugų centras, Asociacija, kodas 303447447, el. p. vytautas.lekesius@gmail.com, tel. 868215851, Gustaičių k. 4, Kybartų sen.,  Vilkaviškio r. sav., LT-70452</t>
  </si>
  <si>
    <t>Jaunieji šauliai - bendraamžiams</t>
  </si>
  <si>
    <t>Stebėsenos rodikliai.  Projekto veiklų dalyvių skaičius - 160, iš jų tikslinės grupės dalyviai sudaro 62. Projektų, kuriuos visiškai arba iš dalies įgyvendina socialiniai partneriai arba NVO - 1. Savanoriaujančių dalyvių praėjus 6 mėn. po projekto skaičius – 15 projekto dalyviais buvusių asmenų. Darbingi asmenys (vietos bendruomenės nariai), kurių socialinė atskirtis sumažėjo, asmenys aktyviau ėmė dalyvauti visuomenės gyvenime, iki tol nebuvę jokios organizacijos nariais, įsitrauks į pareiškėjo veiklas, pagerins savo socialinius įgūdžius, sumažins socialinę atskirtį 20 jaunųjų šaulių.</t>
  </si>
  <si>
    <t xml:space="preserve">Projekto tikslas – sumažinti socialinę atskirtį patiriančių vaikų kiekį ir paskatinti savanorytę Vilkaviškio mieste. Uždavinys 1. Didinti tikslinės grupės užimtumą.  Veiklos: 1.1. Šaulietiška stovykla Gustaičių stovyklavietėje (keturios 5 dienų stovyklos, po 40 dalyvių);   1.2. jaunųjų šaulių mokomieji žygiai (8 mokomieji žygiai po 10 val., viso 80 val. po 20 dalyvių). Uždavinys 2. Skatinti savanorystę. Veiklos: 2.1. seminaras skirtas Lietuvos Šaulių sąjungos ir jaunųjų šaulių veiklai pristatyti (4 seminarai po 4 val., viso 16 val. po 60 dalyvių); Uždavinys 3.  Skatinti dalyvavimą jaunųjų šaulių veikloje. Veiklos: 3.1.  Jaunųjų šaulių baziniai Mokymai;  (18 mokymų po 5 val. viso 90 val. po 20 dalyvių); 3.2.Šaulietiška vakaronė ir kino filmų vakaras ir aptarimu (8 vakaronės po 5 val. viso 40 val. 40 dalyvių). </t>
  </si>
  <si>
    <t>Vilkaviškio jaunųjų verslininkų klubas, Asociacija, kodas 300135200, el. p. jablonskisp@gmail.com, tel. 862741755, Basanavičiaus g. 3, Vilkaviškis, LT-70139.</t>
  </si>
  <si>
    <t>Projekto tikslas – suteikti pagalbą verslo pradžiai Vilkaviškio miesto jauno verslo subjektams. Uždavinys 1. Teikti pagalbą verslo pradžiai. Veiklos: 1.1. asmeninių ir verslumo gebėjimų ugdymo kursų vykdymas (15 dienų (120 val.) mokymai verslumo gebėjimų srityje kuriuose dalyvaus 8 jauno verslo subjektų atstovai ir darbuotojai); 1.2. inovacijų vadybos kursų vykdymas (12 dienų (96 val.) mokymai inovacijų vadybos srityse kuriuose dalyvaus 8 jauno verslo subjektų atstovai ir darbuotojai); 1.3. konsultacijų teikimas (200 val. konsultacijų verslo pradžios ir 390 val. verslo plėtros klausimais, viso 590 val. konsultacijų 8 jauno verslo subjektams); 1.4. verslo forumai (6 forumai, 8 jauno verslo subjektų atstovams ir darbuotojams, 42 verslo bendruomenės atstovams); 1.5. gerosios patirties vizitų organizavimas (9 gerosios patirties vizitai, kuriuose dalyvaus 24 jauno verslo atstovai ir darbuotojai); 1.6. savanoriškos veiklos (1 savanoris po 2 val. 36 mėn. vykdys savanorišką veiklą); 1.7. verslo pradžiai reikalingų priemonių suteikimas (suteiktos priemonės 8 jauno verslo subjektams (pastoliai, siuvimo įranga, buhalterinės programos, metalo apdirbimo įranga, laisvų svorių treniruočių įranga, automobilių valymo įranga, CrossFit sporto įranga, medžio apdirbimo įrankiai)).</t>
  </si>
  <si>
    <t xml:space="preserve">Projektas atitinka PFSA  10.3.2. pagalbos verslo pradžiai teikimas, t. y.:10.3.2.1. informavimo, konsultavimo (taip pat mentorystės), mokymo, pagalbos randant tiekėjus ir klientus, metodinės pagalbos ir kitų paslaugų verslui aktualiais klausimais teikimas jauno verslo subjektams; 10.3.2.2. verslo pradžiai reikalingų priemonių (t. y. patalpų, techninės, biuro ar kitos įrangos) suteikimas naudoti jauno verslo subjektams; šiame papunktyje nurodyta veikla finansuojama, jeigu ji projekte vykdoma kartu su bent viena iš Aprašo 10.3.2.1 papunktyje nurodytų veiklų. Projekto partneriai viešoji įstaiga Vilkaviškio turizmo ir verslo informacijos centras. Tikslinės grupės atstovai - jauno verslo subjektų atstovai ir darbuotojai.  Prisidėjimas Vilkaviškio rajono savivaldybės biudžeto lėšos.  Projektinis pasiūlymas surinko 60 balų. </t>
  </si>
  <si>
    <t xml:space="preserve">Projektas atitinka PFSA 10.1.3. socialinę atskirtį patiriančių gyventojų socialinių ryšių bendruomenėje stiprinimas (renginių, užsiėmimų organizavimas, vykdymas ir (ar) kita). Pareiškėjas  ir partneriai įstatuose turi teisę užsiimti PP nurodyta veikla.  Numatyta kad tikslinės grupės  dalyviai – Vilkaviškio miesto ir rajono socialinę atskirtį patiriantys asmenys – daugiavaikių šeimų vaikai; likę be tėvų globos vaikai; socialinės rizikos vaikai, nepasiturinčių šeimų vaikai ir socialinės rizikos šeimų vaikai, sudarys 62 asmenis, arba 38,75 proc. visų paslaugų gavėjų.  Prisidėjimas Pareiškėjo ir Partnerių lėšomis. Projektinis pasiūlymas surinko  45 balai. </t>
  </si>
  <si>
    <t xml:space="preserve">Projektas atitinka PFSA 10.1.3. socialinę atskirtį patiriančių gyventojų socialinių ryšių bendruomenėje stiprinimas (renginių, užsiėmimų organizavimas, vykdymas ir (ar) kita). Pareiškėjas  įstatuose turi teisę užsiimti PP nurodyta veikla.  Numatyta kad tikslinės grupės  dalyviai – pagyvenę bei vyresnio amžiaus Vilkaviškio miesto gyventojai patiriantys socialinę atskirtį sudarys 62 asmenis, arba 43 proc. visų paslaugų gavėjų.  Prisidėjimas Savivaldybės biudžeto lėšomis. Projektinis pasiūlymas surinko  45 balai. </t>
  </si>
  <si>
    <t xml:space="preserve">Projekto tikslas – neįgaliųjų (sergančių onkologinėmis ligomis) ir jų šeimos narių, asmenų grįžusių iš įkalinimo įstaigų ir jų šeimos narių bei asmenų sergančių priklausomybės ligomis ir jų šeimos narių socialinės atskirties mažinimas Vilkaviškio mieste. 
Projekto uždaviniai: 1. Neįgaliųjų ir jų šeimos narių socialinės atskirties mažinimas, teikiant sociokultūrines paslaugas. Veiklos: 1.1. Stovykla onkologiniams ligoniams ir jų artimiesiems (2 dienų stovykla 30 asmenų); 1.2. Savipagalbos grupė neįgaliesiems (2 renginiai po 6 val., grupėje po 20 dalyvių, viso 40 dalyvių); 1.3. Išvyka į Zyplių dvarą (dailės ir molio terapija onkologinėmis ligomis sergantiems ligoniams) (išvykos trukmė 12 val., 25 dalyviai); 1.4. išvyka į Druskininkus (Merkinės lankymas, pasikėlimas keltuvais, plaukiojimas valtimi onkologinėmis ligomis sergančių ligonių) (išvykos trukmė 10 val., 25 dalyviai); 2. Probuojamų ir iš įkalinimo įstaigų grįžusių asmenų bei jų šeimos narių socialinės atskirties mažinimas, teikiant sociokultūrines paslaugas. Veiklos: 2.1. 30 km žygis pėsčiomis (15 val. žygis, 15 asmenų); 2.2. Konferencija „Sedėjęs – (ne) Žmogus“ (8 val. konferencija 30 dalyvių); 2.3. Išvyka į Pilnų namų bendruomenę kur gyvena ir dirba priklausomybių turintys asmenys (išvykos trukmė 10 val., 20 asmenų); 2.4. Išvyka į reabilitacijos bendruomenę „Alfa centras“ kur gyvena vyrai pasiryžę pradėti gyvenimą be alkoholio (išvykos trukmė 10 val., 20 asmenų); 3. Su priklausomybėmis susiduriančių šeimų socialinės atskirties mažinimas, tiekiant sociokultūrines veiklas. Veiklos. 3.1. Šeimų stovyklos (2 dviejų dienų stovyklos po 20 asmenų, viso 40 asmenų); 3.2. Pilnos šeimos pilna įspūdžių diena (3 renginiai po 20 asmenų, renginio trukmė 8 val., viso 60 asmenų); 3.3. Išvyka į pajūrį su visa šeima, kurie neturi finansinių galimybių išvykti, pažintinė išvyka padės integruotis į visuomenę (išvykos trukmė 15 val., 25 dalyviai); 3.4. Išvyka į Vilnių su visa šeima (išvykos trukmė 15 val., 25 dalyviai); 3.5. Savipagalbos grupės, kai dalį veiklų vykdys pareiškėjas, dalį priklausomybių konsultantas, užsiėmimų trukmė 2 val. (25 grupiniai užsiėmimai po 5 asmenis, viso 125 dalyvių. 25 individualios konsultacijos, 25 dalyviai).
</t>
  </si>
  <si>
    <t xml:space="preserve">Projekto tikslas - didinti socialinę atskirtį patiriančių senyvo amžiaus žmonių užimtumui, teikiant sociokultūrines paslaugas. Uždavinys 1. Socialinės atskirties mažinimas, teikiant sociokultūrines paslaugas. Veiklos: 1.1.  Aktyvaus judėjimo užsiėmimai (8 val. per savaitę, vieno užsiėmimo metu iki 20 dalyvių, 100 savaičių, viso 800 val. viso 100 dalyvių, 70 unikalių) (Nirvana fitness  (2 kartai per savaitę po 1,5 val. viso 3 val.), Joga (2 kartai per savaitę po 1,5 val. viso 3 val.), Kango jumps (1 kartas per savaitę 1 val.), Jumping treniruotės ant batutų (1 kartas per savaitę 1 val. )); 1.2.  Aktyvaus judėjimo savaitgalis (2 aktyvaus judėjimo 2 dienų savaitgalio stovyklos, viso 40 dalyvių). Visose projekto veiklose savanoriaus 2 savanoriai. </t>
  </si>
  <si>
    <t>Projekto tikslas – stiprinti psichinę ir emocinę socialinę atskirtį patiriančių asmenų (pensinio amžiaus) būseną, taikant mokymosi, pažinimo bei asmenybės tobulėjimo visą gyvenimą nuostatas, padedant suvokti, kad pagerės jų gyvenimo kokybė. Uždavinys 1. skatinti būti aktyviu demokratinės visuomenės nariu. Veiklos: 1.1. įvadinė ir baigiamoji konferencija; (dvi 8 val. konferencijos, 123 dalyviai); 1.2. užsiėmimas išvyka dalyvaujant pažintinėje edukacinėje programoje „Totoriškas pyragas čak-čak“ (tautinių mažumų paveldas) renginys skirtas pažinti kitų tautų kultūrą, stiprinti psichinę higieną, tinkamą ir produktyvų poilsį, gerą savijautą;  (dvi išvykos į Trakus, 61 dalyvis); 1.3. užsiėmimas išvyka dalyvaujant 2 dienų edukacinėje gamtosauginėje programoje Žemaitijoje. Išvyka skirta psichinės higienos stiprinimui, produktyviam poilsiui, kurio metu dalyviai padės vienas kitam įveikti kylančias problemas (2 išvykos maršrutu Vilkaviškis-Ventės ragas-Mažeikiai-Telšiai-Vilkaviškis, 61 dalyvis); 1.4. užsiėmimas išvyka dalyvaujant edukacinėje programoje juodoji keramika Zakavolių kaime. Išvyka skirta pažinti senųjų amatų kultūrą, atrasti naujas galimas veiklas pagal sveikatos galimybes (dvi išvykos į Merkinę, 61 dalyvis); 1.5.savanorių mokymai (trijų dienų 18 val. savanorių mokymai, 23 dalyviai). Uždavinys 2. Suponuoti senjorų socialinius, kultūrinius, psichologinius poreikius, siekiant gyvenimo darnos ir turiningo laisvalaikio. Veiklos: 2.1. „Protų kovos“, kultūrinis renginys „Katrie gudresni“ pasikviečiant Marijampolės TAU senjorus (renginio trukmė 4 val. 61 dalyvis); 2.2. sportiniai pramoginiai renginiai pasikviečiant Marijampolės TAU senjorus (renginio trukmė 4 val., 61 dalyvis). Visose projekto veiklose bus skatinama savanorystė.</t>
  </si>
  <si>
    <r>
      <t>NR. 2</t>
    </r>
    <r>
      <rPr>
        <b/>
        <u/>
        <sz val="12"/>
        <rFont val="Times New Roman"/>
        <family val="1"/>
      </rPr>
      <t xml:space="preserve">                                   </t>
    </r>
  </si>
  <si>
    <t>REZERVINIŲ VIETOS PLĖTROS PROJEKTŲ SĄRAŠAS</t>
  </si>
  <si>
    <r>
      <t xml:space="preserve">PATVIRTINTA  
</t>
    </r>
    <r>
      <rPr>
        <u/>
        <sz val="12"/>
        <rFont val="Times New Roman"/>
        <family val="1"/>
      </rPr>
      <t xml:space="preserve">Vilkaviškio miesto </t>
    </r>
    <r>
      <rPr>
        <sz val="12"/>
        <rFont val="Times New Roman"/>
        <family val="1"/>
      </rPr>
      <t xml:space="preserve"> vietos veiklos grupės valdybos posėdžio
2020 m. </t>
    </r>
    <r>
      <rPr>
        <u/>
        <sz val="12"/>
        <rFont val="Times New Roman"/>
        <family val="1"/>
      </rPr>
      <t>sausio mėn.  28</t>
    </r>
    <r>
      <rPr>
        <sz val="12"/>
        <rFont val="Times New Roman"/>
        <family val="1"/>
      </rPr>
      <t xml:space="preserve"> d. sprendimu Nr. 1</t>
    </r>
    <r>
      <rPr>
        <u/>
        <sz val="12"/>
        <rFont val="Times New Roman"/>
        <family val="1"/>
      </rPr>
      <t xml:space="preserve">                    </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</si>
</sst>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sz val="10"/>
      <color theme="1"/>
      <name val="Times New Roman"/>
      <family val="1"/>
      <charset val="186"/>
    </font>
    <font>
      <u/>
      <sz val="10"/>
      <color theme="1"/>
      <name val="Times New Roman"/>
      <family val="1"/>
      <charset val="186"/>
    </font>
    <font>
      <sz val="12"/>
      <color theme="1"/>
      <name val="Times New Roman"/>
      <family val="1"/>
    </font>
    <font>
      <sz val="12"/>
      <name val="Times New Roman"/>
      <family val="1"/>
    </font>
    <font>
      <b/>
      <sz val="12"/>
      <color theme="1"/>
      <name val="Times New Roman"/>
      <family val="1"/>
    </font>
    <font>
      <i/>
      <sz val="12"/>
      <color theme="1"/>
      <name val="Times New Roman"/>
      <family val="1"/>
    </font>
    <font>
      <b/>
      <i/>
      <sz val="12"/>
      <color theme="1"/>
      <name val="Times New Roman"/>
      <family val="1"/>
    </font>
    <font>
      <u/>
      <sz val="12"/>
      <name val="Times New Roman"/>
      <family val="1"/>
    </font>
    <font>
      <b/>
      <sz val="12"/>
      <name val="Times New Roman"/>
      <family val="1"/>
    </font>
    <font>
      <b/>
      <u/>
      <sz val="12"/>
      <name val="Times New Roman"/>
      <family val="1"/>
    </font>
    <font>
      <i/>
      <sz val="12"/>
      <name val="Times New Roman"/>
      <family val="1"/>
    </font>
    <font>
      <b/>
      <sz val="12"/>
      <color rgb="FFFF0000"/>
      <name val="Times New Roman"/>
      <family val="1"/>
    </font>
    <font>
      <b/>
      <sz val="11"/>
      <color theme="1"/>
      <name val="Calibri"/>
      <family val="2"/>
      <charset val="186"/>
      <scheme val="minor"/>
    </font>
    <font>
      <b/>
      <sz val="11"/>
      <color theme="1"/>
      <name val="Times New Roman"/>
      <family val="1"/>
    </font>
    <font>
      <b/>
      <sz val="12"/>
      <color theme="1"/>
      <name val="Times New Roman"/>
      <family val="1"/>
      <charset val="186"/>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49">
    <xf numFmtId="0" fontId="0" fillId="0" borderId="0" xfId="0"/>
    <xf numFmtId="0" fontId="4" fillId="0" borderId="0" xfId="0" applyFont="1"/>
    <xf numFmtId="0" fontId="2" fillId="0" borderId="0" xfId="0" applyFont="1"/>
    <xf numFmtId="0" fontId="3" fillId="0" borderId="0" xfId="0" applyFont="1"/>
    <xf numFmtId="2" fontId="2" fillId="0" borderId="0" xfId="1" applyNumberFormat="1" applyFont="1" applyFill="1" applyBorder="1" applyAlignment="1">
      <alignment horizontal="center" vertical="center"/>
    </xf>
    <xf numFmtId="0" fontId="6" fillId="0" borderId="0" xfId="0" applyFont="1"/>
    <xf numFmtId="0" fontId="7" fillId="0" borderId="0" xfId="1" applyFont="1" applyFill="1" applyAlignment="1">
      <alignment vertical="top"/>
    </xf>
    <xf numFmtId="0" fontId="7" fillId="0" borderId="0" xfId="1" applyFont="1" applyFill="1" applyAlignment="1">
      <alignment vertical="top" wrapText="1"/>
    </xf>
    <xf numFmtId="0" fontId="8" fillId="0" borderId="0" xfId="0" applyFont="1" applyAlignment="1">
      <alignment horizontal="center"/>
    </xf>
    <xf numFmtId="0" fontId="7" fillId="0" borderId="0" xfId="1" applyFont="1" applyAlignment="1">
      <alignment horizontal="left" wrapText="1"/>
    </xf>
    <xf numFmtId="0" fontId="12" fillId="0" borderId="0" xfId="1" applyFont="1" applyAlignment="1">
      <alignment wrapText="1"/>
    </xf>
    <xf numFmtId="0" fontId="12" fillId="2" borderId="5" xfId="1" applyFont="1" applyFill="1" applyBorder="1" applyAlignment="1">
      <alignment horizontal="center" vertical="center" wrapText="1"/>
    </xf>
    <xf numFmtId="0" fontId="12" fillId="2" borderId="1" xfId="1" applyFont="1" applyFill="1" applyBorder="1" applyAlignment="1">
      <alignment horizontal="center" vertical="top" wrapText="1"/>
    </xf>
    <xf numFmtId="3"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14" fontId="7" fillId="0" borderId="1" xfId="1"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12" fillId="3" borderId="1" xfId="1" applyNumberFormat="1" applyFont="1" applyFill="1" applyBorder="1" applyAlignment="1">
      <alignment horizontal="center" vertical="top" wrapText="1"/>
    </xf>
    <xf numFmtId="4" fontId="12" fillId="3" borderId="1" xfId="1" applyNumberFormat="1" applyFont="1" applyFill="1" applyBorder="1" applyAlignment="1">
      <alignment horizontal="center" vertical="center"/>
    </xf>
    <xf numFmtId="4" fontId="15" fillId="0" borderId="0" xfId="0" applyNumberFormat="1" applyFont="1"/>
    <xf numFmtId="0" fontId="15" fillId="0" borderId="0" xfId="0" applyFont="1"/>
    <xf numFmtId="4" fontId="8" fillId="0" borderId="1" xfId="0" applyNumberFormat="1" applyFont="1" applyFill="1" applyBorder="1" applyAlignment="1">
      <alignment horizontal="center" vertical="center" wrapText="1"/>
    </xf>
    <xf numFmtId="0" fontId="5" fillId="0" borderId="9" xfId="0" applyFont="1" applyBorder="1" applyAlignment="1">
      <alignment horizontal="center"/>
    </xf>
    <xf numFmtId="0" fontId="7"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4" xfId="1" applyFont="1" applyFill="1" applyBorder="1" applyAlignment="1">
      <alignment horizontal="right" vertical="center"/>
    </xf>
    <xf numFmtId="0" fontId="12" fillId="2" borderId="3" xfId="1" applyFont="1" applyFill="1" applyBorder="1" applyAlignment="1">
      <alignment horizontal="right" vertical="center"/>
    </xf>
    <xf numFmtId="0" fontId="12" fillId="2" borderId="2" xfId="1" applyFont="1" applyFill="1" applyBorder="1" applyAlignment="1">
      <alignment horizontal="right" vertical="center"/>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3" fontId="18" fillId="4" borderId="4" xfId="0" applyNumberFormat="1" applyFont="1" applyFill="1" applyBorder="1" applyAlignment="1">
      <alignment horizontal="right" vertical="center"/>
    </xf>
    <xf numFmtId="0" fontId="16" fillId="4" borderId="3" xfId="0" applyFont="1" applyFill="1" applyBorder="1" applyAlignment="1">
      <alignment horizontal="right" vertical="center"/>
    </xf>
    <xf numFmtId="0" fontId="16" fillId="4" borderId="2" xfId="0" applyFont="1" applyFill="1" applyBorder="1" applyAlignment="1">
      <alignment horizontal="right" vertical="center"/>
    </xf>
    <xf numFmtId="3" fontId="17" fillId="0" borderId="4" xfId="0" applyNumberFormat="1"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4" fontId="7" fillId="4" borderId="4" xfId="1" applyNumberFormat="1" applyFont="1" applyFill="1" applyBorder="1" applyAlignment="1">
      <alignment horizontal="center" vertical="center"/>
    </xf>
    <xf numFmtId="0" fontId="0" fillId="4" borderId="2" xfId="0" applyFill="1" applyBorder="1" applyAlignment="1">
      <alignment horizontal="center" vertical="center"/>
    </xf>
    <xf numFmtId="0" fontId="8" fillId="0" borderId="0" xfId="0" applyFont="1" applyAlignment="1">
      <alignment horizontal="center" wrapText="1"/>
    </xf>
    <xf numFmtId="0" fontId="14" fillId="0" borderId="8" xfId="1" applyFont="1" applyBorder="1" applyAlignment="1">
      <alignment horizontal="center" wrapText="1"/>
    </xf>
    <xf numFmtId="0" fontId="8" fillId="0" borderId="0" xfId="0" applyFont="1" applyAlignment="1">
      <alignment horizontal="center"/>
    </xf>
    <xf numFmtId="0" fontId="8" fillId="0" borderId="9" xfId="0" applyFont="1" applyBorder="1" applyAlignment="1">
      <alignment horizontal="center"/>
    </xf>
    <xf numFmtId="0" fontId="9" fillId="0" borderId="8" xfId="0" applyFont="1" applyBorder="1" applyAlignment="1">
      <alignment horizontal="center" vertical="top"/>
    </xf>
    <xf numFmtId="0" fontId="10" fillId="0" borderId="8" xfId="0" applyFont="1" applyBorder="1" applyAlignment="1">
      <alignment horizontal="center" vertical="top"/>
    </xf>
    <xf numFmtId="0" fontId="12" fillId="0" borderId="9" xfId="1" applyFont="1" applyBorder="1" applyAlignment="1">
      <alignment horizontal="center" wrapText="1"/>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topLeftCell="E22" zoomScaleNormal="100" zoomScaleSheetLayoutView="100" workbookViewId="0">
      <selection activeCell="K9" sqref="K9:K10"/>
    </sheetView>
  </sheetViews>
  <sheetFormatPr defaultColWidth="9.140625" defaultRowHeight="12.75" x14ac:dyDescent="0.2"/>
  <cols>
    <col min="1" max="1" width="8.7109375" style="1" customWidth="1"/>
    <col min="2" max="2" width="39.85546875" style="1" customWidth="1"/>
    <col min="3" max="3" width="20.7109375" style="1" customWidth="1"/>
    <col min="4" max="4" width="99.42578125" style="1" customWidth="1"/>
    <col min="5" max="5" width="38.28515625" style="1" customWidth="1"/>
    <col min="6" max="6" width="31.85546875" style="1" customWidth="1"/>
    <col min="7" max="7" width="14" style="1" customWidth="1"/>
    <col min="8" max="8" width="15.42578125" style="1" customWidth="1"/>
    <col min="9" max="9" width="15" style="1" customWidth="1"/>
    <col min="10" max="10" width="15.140625" style="1" customWidth="1"/>
    <col min="11" max="11" width="52.85546875" style="1" customWidth="1"/>
    <col min="12" max="16384" width="9.140625" style="1"/>
  </cols>
  <sheetData>
    <row r="1" spans="1:11" ht="33.75" customHeight="1" x14ac:dyDescent="0.25">
      <c r="A1" s="5"/>
      <c r="B1" s="5"/>
      <c r="C1" s="5"/>
      <c r="D1" s="5"/>
      <c r="E1" s="5"/>
      <c r="F1" s="5"/>
      <c r="G1" s="5"/>
      <c r="H1" s="5"/>
      <c r="I1" s="5"/>
      <c r="J1" s="6"/>
      <c r="K1" s="7" t="s">
        <v>17</v>
      </c>
    </row>
    <row r="2" spans="1:11" ht="20.25" customHeight="1" x14ac:dyDescent="0.25">
      <c r="A2" s="44" t="s">
        <v>14</v>
      </c>
      <c r="B2" s="44"/>
      <c r="C2" s="44"/>
      <c r="D2" s="44"/>
      <c r="E2" s="44"/>
      <c r="F2" s="44"/>
      <c r="G2" s="44"/>
      <c r="H2" s="44"/>
      <c r="I2" s="44"/>
      <c r="J2" s="44"/>
      <c r="K2" s="44"/>
    </row>
    <row r="3" spans="1:11" ht="17.25" customHeight="1" x14ac:dyDescent="0.25">
      <c r="A3" s="8"/>
      <c r="B3" s="8"/>
      <c r="C3" s="45" t="s">
        <v>18</v>
      </c>
      <c r="D3" s="45"/>
      <c r="E3" s="45"/>
      <c r="F3" s="45"/>
      <c r="G3" s="45"/>
      <c r="H3" s="45"/>
      <c r="I3" s="45"/>
      <c r="J3" s="45"/>
      <c r="K3" s="8"/>
    </row>
    <row r="4" spans="1:11" ht="23.25" customHeight="1" x14ac:dyDescent="0.25">
      <c r="A4" s="8"/>
      <c r="B4" s="8"/>
      <c r="C4" s="46" t="s">
        <v>16</v>
      </c>
      <c r="D4" s="47"/>
      <c r="E4" s="47"/>
      <c r="F4" s="47"/>
      <c r="G4" s="47"/>
      <c r="H4" s="47"/>
      <c r="I4" s="47"/>
      <c r="J4" s="47"/>
      <c r="K4" s="8"/>
    </row>
    <row r="5" spans="1:11" ht="50.25" customHeight="1" x14ac:dyDescent="0.25">
      <c r="A5" s="5"/>
      <c r="B5" s="5"/>
      <c r="C5" s="5"/>
      <c r="D5" s="5"/>
      <c r="E5" s="5"/>
      <c r="F5" s="5"/>
      <c r="G5" s="5"/>
      <c r="H5" s="5"/>
      <c r="I5" s="5"/>
      <c r="J5" s="9"/>
      <c r="K5" s="9" t="s">
        <v>57</v>
      </c>
    </row>
    <row r="6" spans="1:11" s="2" customFormat="1" ht="25.5" customHeight="1" x14ac:dyDescent="0.25">
      <c r="A6" s="42" t="s">
        <v>13</v>
      </c>
      <c r="B6" s="42"/>
      <c r="C6" s="42"/>
      <c r="D6" s="42"/>
      <c r="E6" s="42"/>
      <c r="F6" s="42"/>
      <c r="G6" s="42"/>
      <c r="H6" s="42"/>
      <c r="I6" s="42"/>
      <c r="J6" s="42"/>
      <c r="K6" s="42"/>
    </row>
    <row r="7" spans="1:11" s="3" customFormat="1" ht="27" customHeight="1" x14ac:dyDescent="0.25">
      <c r="A7" s="10"/>
      <c r="B7" s="10"/>
      <c r="C7" s="10"/>
      <c r="D7" s="10"/>
      <c r="E7" s="48" t="s">
        <v>55</v>
      </c>
      <c r="F7" s="48"/>
      <c r="G7" s="10"/>
      <c r="H7" s="10"/>
      <c r="I7" s="10"/>
      <c r="J7" s="10"/>
      <c r="K7" s="10"/>
    </row>
    <row r="8" spans="1:11" s="2" customFormat="1" ht="14.25" customHeight="1" x14ac:dyDescent="0.25">
      <c r="A8" s="10"/>
      <c r="B8" s="10"/>
      <c r="C8" s="10"/>
      <c r="D8" s="10"/>
      <c r="E8" s="43" t="s">
        <v>10</v>
      </c>
      <c r="F8" s="43"/>
      <c r="G8" s="10"/>
      <c r="H8" s="10"/>
      <c r="I8" s="10"/>
      <c r="J8" s="10"/>
      <c r="K8" s="10"/>
    </row>
    <row r="9" spans="1:11" s="2" customFormat="1" ht="27" customHeight="1" x14ac:dyDescent="0.2">
      <c r="A9" s="26" t="s">
        <v>0</v>
      </c>
      <c r="B9" s="26" t="s">
        <v>7</v>
      </c>
      <c r="C9" s="26" t="s">
        <v>12</v>
      </c>
      <c r="D9" s="27" t="s">
        <v>5</v>
      </c>
      <c r="E9" s="27" t="s">
        <v>6</v>
      </c>
      <c r="F9" s="27" t="s">
        <v>15</v>
      </c>
      <c r="G9" s="32" t="s">
        <v>2</v>
      </c>
      <c r="H9" s="33"/>
      <c r="I9" s="33"/>
      <c r="J9" s="26" t="s">
        <v>3</v>
      </c>
      <c r="K9" s="27" t="s">
        <v>8</v>
      </c>
    </row>
    <row r="10" spans="1:11" s="2" customFormat="1" ht="119.25" customHeight="1" x14ac:dyDescent="0.2">
      <c r="A10" s="27"/>
      <c r="B10" s="27"/>
      <c r="C10" s="27"/>
      <c r="D10" s="28"/>
      <c r="E10" s="28"/>
      <c r="F10" s="28"/>
      <c r="G10" s="11" t="s">
        <v>4</v>
      </c>
      <c r="H10" s="11" t="s">
        <v>11</v>
      </c>
      <c r="I10" s="11" t="s">
        <v>9</v>
      </c>
      <c r="J10" s="27"/>
      <c r="K10" s="28"/>
    </row>
    <row r="11" spans="1:11" s="2" customFormat="1" ht="16.5" customHeight="1" x14ac:dyDescent="0.2">
      <c r="A11" s="12">
        <v>1</v>
      </c>
      <c r="B11" s="12">
        <v>2</v>
      </c>
      <c r="C11" s="12">
        <v>3</v>
      </c>
      <c r="D11" s="12">
        <v>4</v>
      </c>
      <c r="E11" s="12">
        <v>5</v>
      </c>
      <c r="G11" s="12">
        <v>6</v>
      </c>
      <c r="H11" s="12">
        <v>8</v>
      </c>
      <c r="I11" s="12">
        <v>9</v>
      </c>
      <c r="J11" s="12">
        <v>10</v>
      </c>
      <c r="K11" s="12">
        <v>11</v>
      </c>
    </row>
    <row r="12" spans="1:11" ht="379.5" customHeight="1" x14ac:dyDescent="0.2">
      <c r="A12" s="13">
        <v>1</v>
      </c>
      <c r="B12" s="14" t="s">
        <v>22</v>
      </c>
      <c r="C12" s="14" t="s">
        <v>23</v>
      </c>
      <c r="D12" s="14" t="s">
        <v>52</v>
      </c>
      <c r="E12" s="15" t="s">
        <v>24</v>
      </c>
      <c r="F12" s="15" t="s">
        <v>25</v>
      </c>
      <c r="G12" s="14">
        <v>35479.35</v>
      </c>
      <c r="H12" s="14">
        <v>32641</v>
      </c>
      <c r="I12" s="14">
        <v>2838.35</v>
      </c>
      <c r="J12" s="16">
        <v>43931</v>
      </c>
      <c r="K12" s="15" t="s">
        <v>26</v>
      </c>
    </row>
    <row r="13" spans="1:11" ht="276.60000000000002" customHeight="1" x14ac:dyDescent="0.2">
      <c r="A13" s="13">
        <v>2</v>
      </c>
      <c r="B13" s="14" t="s">
        <v>27</v>
      </c>
      <c r="C13" s="15" t="s">
        <v>28</v>
      </c>
      <c r="D13" s="15" t="s">
        <v>53</v>
      </c>
      <c r="E13" s="15" t="s">
        <v>29</v>
      </c>
      <c r="F13" s="15" t="s">
        <v>25</v>
      </c>
      <c r="G13" s="14">
        <v>35479.35</v>
      </c>
      <c r="H13" s="14">
        <v>32641</v>
      </c>
      <c r="I13" s="14">
        <v>2838.35</v>
      </c>
      <c r="J13" s="16">
        <v>43931</v>
      </c>
      <c r="K13" s="15" t="s">
        <v>32</v>
      </c>
    </row>
    <row r="14" spans="1:11" ht="271.5" customHeight="1" x14ac:dyDescent="0.2">
      <c r="A14" s="13">
        <v>3</v>
      </c>
      <c r="B14" s="14" t="s">
        <v>27</v>
      </c>
      <c r="C14" s="15" t="s">
        <v>30</v>
      </c>
      <c r="D14" s="15" t="s">
        <v>34</v>
      </c>
      <c r="E14" s="15" t="s">
        <v>31</v>
      </c>
      <c r="F14" s="15" t="s">
        <v>25</v>
      </c>
      <c r="G14" s="14">
        <v>35479.35</v>
      </c>
      <c r="H14" s="14">
        <v>32641</v>
      </c>
      <c r="I14" s="14">
        <v>2838.35</v>
      </c>
      <c r="J14" s="16">
        <v>43931</v>
      </c>
      <c r="K14" s="15" t="s">
        <v>33</v>
      </c>
    </row>
    <row r="15" spans="1:11" ht="292.5" customHeight="1" x14ac:dyDescent="0.2">
      <c r="A15" s="13">
        <v>4</v>
      </c>
      <c r="B15" s="14" t="s">
        <v>35</v>
      </c>
      <c r="C15" s="15" t="s">
        <v>36</v>
      </c>
      <c r="D15" s="15" t="s">
        <v>54</v>
      </c>
      <c r="E15" s="15" t="s">
        <v>37</v>
      </c>
      <c r="F15" s="15" t="s">
        <v>25</v>
      </c>
      <c r="G15" s="14">
        <v>34527.99</v>
      </c>
      <c r="H15" s="14">
        <v>31689.64</v>
      </c>
      <c r="I15" s="14">
        <v>2838.35</v>
      </c>
      <c r="J15" s="16">
        <v>43931</v>
      </c>
      <c r="K15" s="15" t="s">
        <v>38</v>
      </c>
    </row>
    <row r="16" spans="1:11" ht="260.25" customHeight="1" x14ac:dyDescent="0.2">
      <c r="A16" s="13">
        <v>5</v>
      </c>
      <c r="B16" s="14" t="s">
        <v>39</v>
      </c>
      <c r="C16" s="14" t="s">
        <v>40</v>
      </c>
      <c r="D16" s="14" t="s">
        <v>41</v>
      </c>
      <c r="E16" s="15" t="s">
        <v>42</v>
      </c>
      <c r="F16" s="15" t="s">
        <v>25</v>
      </c>
      <c r="G16" s="14">
        <v>32307.26</v>
      </c>
      <c r="H16" s="14">
        <v>29722.68</v>
      </c>
      <c r="I16" s="14">
        <v>2584.58</v>
      </c>
      <c r="J16" s="16">
        <v>43931</v>
      </c>
      <c r="K16" s="15" t="s">
        <v>51</v>
      </c>
    </row>
    <row r="17" spans="1:11" ht="260.25" customHeight="1" x14ac:dyDescent="0.2">
      <c r="A17" s="13">
        <v>6</v>
      </c>
      <c r="B17" s="14" t="s">
        <v>47</v>
      </c>
      <c r="C17" s="14" t="s">
        <v>19</v>
      </c>
      <c r="D17" s="14" t="s">
        <v>48</v>
      </c>
      <c r="E17" s="15" t="s">
        <v>20</v>
      </c>
      <c r="F17" s="15" t="s">
        <v>21</v>
      </c>
      <c r="G17" s="14">
        <v>149997.95000000001</v>
      </c>
      <c r="H17" s="14">
        <v>137998.10999999999</v>
      </c>
      <c r="I17" s="14">
        <v>11999.84</v>
      </c>
      <c r="J17" s="16">
        <v>43931</v>
      </c>
      <c r="K17" s="15" t="s">
        <v>49</v>
      </c>
    </row>
    <row r="18" spans="1:11" ht="16.5" customHeight="1" x14ac:dyDescent="0.2">
      <c r="A18" s="34" t="s">
        <v>1</v>
      </c>
      <c r="B18" s="35"/>
      <c r="C18" s="35"/>
      <c r="D18" s="35"/>
      <c r="E18" s="35"/>
      <c r="F18" s="36"/>
      <c r="G18" s="22">
        <f>SUM(G12:G17)</f>
        <v>323271.25</v>
      </c>
      <c r="H18" s="22">
        <f>SUM(H12:H17)</f>
        <v>297333.43</v>
      </c>
      <c r="I18" s="22">
        <f>SUM(I12:I17)</f>
        <v>25937.82</v>
      </c>
      <c r="J18" s="40"/>
      <c r="K18" s="41"/>
    </row>
    <row r="19" spans="1:11" ht="19.5" customHeight="1" x14ac:dyDescent="0.2">
      <c r="A19" s="37" t="s">
        <v>56</v>
      </c>
      <c r="B19" s="38"/>
      <c r="C19" s="38"/>
      <c r="D19" s="38"/>
      <c r="E19" s="38"/>
      <c r="F19" s="38"/>
      <c r="G19" s="38"/>
      <c r="H19" s="38"/>
      <c r="I19" s="38"/>
      <c r="J19" s="38"/>
      <c r="K19" s="39"/>
    </row>
    <row r="20" spans="1:11" ht="260.25" customHeight="1" x14ac:dyDescent="0.2">
      <c r="A20" s="13">
        <v>6</v>
      </c>
      <c r="B20" s="14" t="s">
        <v>43</v>
      </c>
      <c r="C20" s="14" t="s">
        <v>44</v>
      </c>
      <c r="D20" s="14" t="s">
        <v>46</v>
      </c>
      <c r="E20" s="15" t="s">
        <v>45</v>
      </c>
      <c r="F20" s="15" t="s">
        <v>25</v>
      </c>
      <c r="G20" s="14">
        <v>34992</v>
      </c>
      <c r="H20" s="14">
        <v>32192.639999999999</v>
      </c>
      <c r="I20" s="14">
        <v>2799.36</v>
      </c>
      <c r="J20" s="16">
        <v>43931</v>
      </c>
      <c r="K20" s="15" t="s">
        <v>50</v>
      </c>
    </row>
    <row r="21" spans="1:11" ht="15.75" x14ac:dyDescent="0.2">
      <c r="A21" s="29" t="s">
        <v>1</v>
      </c>
      <c r="B21" s="30"/>
      <c r="C21" s="30"/>
      <c r="D21" s="30"/>
      <c r="E21" s="30"/>
      <c r="F21" s="31"/>
      <c r="G21" s="17">
        <f>G20</f>
        <v>34992</v>
      </c>
      <c r="H21" s="18">
        <f>H20</f>
        <v>32192.639999999999</v>
      </c>
      <c r="I21" s="19">
        <f>I20</f>
        <v>2799.36</v>
      </c>
      <c r="J21" s="24"/>
      <c r="K21" s="25"/>
    </row>
    <row r="22" spans="1:11" ht="15.75" x14ac:dyDescent="0.25">
      <c r="A22" s="5"/>
      <c r="B22" s="5"/>
      <c r="C22" s="5"/>
      <c r="D22" s="5"/>
      <c r="E22" s="5"/>
      <c r="F22" s="5"/>
      <c r="G22" s="20"/>
      <c r="H22" s="21"/>
      <c r="I22" s="21"/>
      <c r="J22" s="5"/>
      <c r="K22" s="5"/>
    </row>
    <row r="23" spans="1:11" x14ac:dyDescent="0.2">
      <c r="D23" s="23"/>
      <c r="E23" s="23"/>
      <c r="F23" s="23"/>
      <c r="H23" s="4"/>
    </row>
  </sheetData>
  <mergeCells count="21">
    <mergeCell ref="A6:K6"/>
    <mergeCell ref="K9:K10"/>
    <mergeCell ref="J9:J10"/>
    <mergeCell ref="E8:F8"/>
    <mergeCell ref="A2:K2"/>
    <mergeCell ref="C3:J3"/>
    <mergeCell ref="C4:J4"/>
    <mergeCell ref="E7:F7"/>
    <mergeCell ref="D23:F23"/>
    <mergeCell ref="J21:K21"/>
    <mergeCell ref="B9:B10"/>
    <mergeCell ref="D9:D10"/>
    <mergeCell ref="E9:E10"/>
    <mergeCell ref="F9:F10"/>
    <mergeCell ref="A21:F21"/>
    <mergeCell ref="G9:I9"/>
    <mergeCell ref="A9:A10"/>
    <mergeCell ref="C9:C10"/>
    <mergeCell ref="A18:F18"/>
    <mergeCell ref="A19:K19"/>
    <mergeCell ref="J18:K18"/>
  </mergeCells>
  <pageMargins left="0.25" right="0.25" top="0.75" bottom="0.75" header="0.3" footer="0.3"/>
  <pageSetup paperSize="9" scale="40" fitToWidth="0"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Admins</cp:lastModifiedBy>
  <cp:lastPrinted>2020-02-03T07:49:18Z</cp:lastPrinted>
  <dcterms:created xsi:type="dcterms:W3CDTF">2013-02-28T07:13:39Z</dcterms:created>
  <dcterms:modified xsi:type="dcterms:W3CDTF">2020-02-04T22:18:01Z</dcterms:modified>
</cp:coreProperties>
</file>